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 Vrhovec Sekac\Documents\New HR blogs\"/>
    </mc:Choice>
  </mc:AlternateContent>
  <xr:revisionPtr revIDLastSave="0" documentId="13_ncr:1_{6C5EAE64-4E3A-4235-BB0F-627EC94005E3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ashodi" sheetId="2" r:id="rId1"/>
    <sheet name="Prihodi" sheetId="1" r:id="rId2"/>
    <sheet name="Stavke" sheetId="4" r:id="rId3"/>
    <sheet name="Grafikoni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4" i="1"/>
  <c r="B4" i="2" l="1"/>
  <c r="B11" i="2"/>
  <c r="B14" i="2"/>
  <c r="B20" i="2"/>
  <c r="B27" i="2"/>
  <c r="B31" i="2"/>
  <c r="B38" i="2"/>
  <c r="B46" i="2"/>
  <c r="B58" i="2"/>
  <c r="B64" i="2"/>
  <c r="B70" i="2"/>
  <c r="B2" i="1" l="1"/>
  <c r="C19" i="1" l="1"/>
  <c r="C11" i="1"/>
  <c r="C10" i="1"/>
  <c r="C16" i="1"/>
  <c r="C8" i="1"/>
  <c r="C15" i="1"/>
  <c r="C14" i="1"/>
  <c r="C5" i="1"/>
  <c r="C18" i="1"/>
  <c r="C17" i="1"/>
  <c r="C9" i="1"/>
  <c r="C7" i="1"/>
  <c r="C6" i="1"/>
  <c r="C4" i="1"/>
  <c r="C13" i="1"/>
  <c r="C12" i="1"/>
  <c r="B2" i="2"/>
  <c r="C2" i="1" l="1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19" i="2"/>
  <c r="C31" i="2"/>
  <c r="C43" i="2"/>
  <c r="C55" i="2"/>
  <c r="C63" i="2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73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4" i="2"/>
  <c r="C7" i="2"/>
  <c r="C11" i="2"/>
  <c r="C15" i="2"/>
  <c r="C23" i="2"/>
  <c r="C27" i="2"/>
  <c r="C35" i="2"/>
  <c r="C39" i="2"/>
  <c r="C47" i="2"/>
  <c r="C51" i="2"/>
  <c r="C59" i="2"/>
  <c r="C67" i="2"/>
  <c r="C71" i="2"/>
  <c r="C2" i="2" l="1"/>
</calcChain>
</file>

<file path=xl/sharedStrings.xml><?xml version="1.0" encoding="utf-8"?>
<sst xmlns="http://schemas.openxmlformats.org/spreadsheetml/2006/main" count="97" uniqueCount="86">
  <si>
    <t>Prihodovne kategorije</t>
  </si>
  <si>
    <t>Ukupno</t>
  </si>
  <si>
    <t>Štednja i ulaganja</t>
  </si>
  <si>
    <t>Bonusi</t>
  </si>
  <si>
    <t>Plaća</t>
  </si>
  <si>
    <t>Prijenos kredita</t>
  </si>
  <si>
    <t>Kamate</t>
  </si>
  <si>
    <t>Prihodi - ostalo</t>
  </si>
  <si>
    <t>Prihodi</t>
  </si>
  <si>
    <t>Dionice</t>
  </si>
  <si>
    <t>Redovna štednja</t>
  </si>
  <si>
    <t>Depoziti i štednja</t>
  </si>
  <si>
    <t>Štednja i ulaganja - ostalo</t>
  </si>
  <si>
    <t>Bankovni prijenos između vlastitih računa</t>
  </si>
  <si>
    <t>Otplate kreditnih kartica</t>
  </si>
  <si>
    <t>Nebitne stavke - ostalo</t>
  </si>
  <si>
    <t>Nebitne stavke</t>
  </si>
  <si>
    <t>Rashodovne kategorije</t>
  </si>
  <si>
    <t>Automobil i prijevoz</t>
  </si>
  <si>
    <t>Parking i pristojbe</t>
  </si>
  <si>
    <t>Gorivo</t>
  </si>
  <si>
    <t>Auto osiguranje</t>
  </si>
  <si>
    <t>Održavanje i rezervni dijelovi</t>
  </si>
  <si>
    <t>Javni prijevoz i taksi</t>
  </si>
  <si>
    <t>Automobil i prijevoz - ostalo</t>
  </si>
  <si>
    <t>Ostali rashodi</t>
  </si>
  <si>
    <t>Podizanje gotovine</t>
  </si>
  <si>
    <t>Ostali troškovi</t>
  </si>
  <si>
    <t>Djeca</t>
  </si>
  <si>
    <t>Dječja roba i igračke</t>
  </si>
  <si>
    <t>Klubovi i aktivnosti</t>
  </si>
  <si>
    <t>Dječji vrtić i dadilja</t>
  </si>
  <si>
    <t>Škola i školski pribor</t>
  </si>
  <si>
    <t>Djeca - ostalo</t>
  </si>
  <si>
    <t>Domaćinstvo</t>
  </si>
  <si>
    <t>Kuća i vrt</t>
  </si>
  <si>
    <t>Pribor i namještaj</t>
  </si>
  <si>
    <t>Svakodnevni zadaci</t>
  </si>
  <si>
    <t>Osiguranje kuće</t>
  </si>
  <si>
    <t>Transakcije</t>
  </si>
  <si>
    <t>Domaćinstvo - ostalo</t>
  </si>
  <si>
    <t>Poslovanje</t>
  </si>
  <si>
    <t>Bankovni prijenos na poslovni račun</t>
  </si>
  <si>
    <t>Poslovni troškovi</t>
  </si>
  <si>
    <t>Poslovanje - ostalo</t>
  </si>
  <si>
    <t>Svakodnevni troškovi</t>
  </si>
  <si>
    <t>Alkohol</t>
  </si>
  <si>
    <t>Cigarete</t>
  </si>
  <si>
    <t>Kućni ljubimci</t>
  </si>
  <si>
    <t>Namirnice i drogerije</t>
  </si>
  <si>
    <t>Restorani</t>
  </si>
  <si>
    <t>Svakodnevni troškovi - ostalo</t>
  </si>
  <si>
    <t>Osobni</t>
  </si>
  <si>
    <t>Pokloni i donacije</t>
  </si>
  <si>
    <t>Elektronika</t>
  </si>
  <si>
    <t>Glazba, filmovi, knjige i časopisi</t>
  </si>
  <si>
    <t>Odjeća i obuća</t>
  </si>
  <si>
    <t>Obrazovanje</t>
  </si>
  <si>
    <t>Osobni - drugo</t>
  </si>
  <si>
    <t>Zdravlje i ljepota</t>
  </si>
  <si>
    <t>Porezi</t>
  </si>
  <si>
    <t>Električna energija</t>
  </si>
  <si>
    <t>Grijanje</t>
  </si>
  <si>
    <t>Najam i zakup</t>
  </si>
  <si>
    <t>Plin</t>
  </si>
  <si>
    <t>Osiguranje</t>
  </si>
  <si>
    <t>Naknade i kamate</t>
  </si>
  <si>
    <t>Rate</t>
  </si>
  <si>
    <t>TV, Internet, telefon</t>
  </si>
  <si>
    <t>Voda i odvodnja</t>
  </si>
  <si>
    <t>Uplate - ostalo</t>
  </si>
  <si>
    <t>Zabava</t>
  </si>
  <si>
    <t>Društvene prigode i događaji</t>
  </si>
  <si>
    <t>Putovanja</t>
  </si>
  <si>
    <t>Putovanja - uobičajeni</t>
  </si>
  <si>
    <t>Sport i hobiji</t>
  </si>
  <si>
    <t>Zabava - ostalo</t>
  </si>
  <si>
    <t>Fondovi</t>
  </si>
  <si>
    <t>Datum</t>
  </si>
  <si>
    <t>Iznos</t>
  </si>
  <si>
    <t>Kategorija</t>
  </si>
  <si>
    <t>Napomena</t>
  </si>
  <si>
    <t>Vrsta transakcije</t>
  </si>
  <si>
    <t>Podkategorija</t>
  </si>
  <si>
    <t>Protutransaktor</t>
  </si>
  <si>
    <t>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</si>
</sst>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\ &quot;€&quot;"/>
    <numFmt numFmtId="165" formatCode="0.0%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Oswald"/>
    </font>
    <font>
      <sz val="14"/>
      <color theme="1"/>
      <name val="Calibri"/>
      <family val="2"/>
      <charset val="238"/>
      <scheme val="minor"/>
    </font>
    <font>
      <sz val="14"/>
      <color theme="1"/>
      <name val="Helvetica Neue"/>
      <family val="3"/>
      <charset val="1"/>
    </font>
    <font>
      <sz val="12"/>
      <color theme="1"/>
      <name val="Helvetica Neue"/>
      <family val="3"/>
      <charset val="1"/>
    </font>
    <font>
      <b/>
      <sz val="22"/>
      <color theme="0"/>
      <name val="Helvetica Neue"/>
      <family val="3"/>
      <charset val="1"/>
    </font>
    <font>
      <sz val="16"/>
      <color theme="1"/>
      <name val="Helvetica Neue"/>
      <family val="3"/>
      <charset val="1"/>
    </font>
    <font>
      <b/>
      <sz val="12"/>
      <color theme="0"/>
      <name val="Helvetica Neue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0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0" fontId="2" fillId="0" borderId="0" xfId="0" applyFont="1"/>
    <xf numFmtId="0" fontId="3" fillId="5" borderId="7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164" fontId="4" fillId="0" borderId="0" xfId="0" applyNumberFormat="1" applyFont="1" applyFill="1" applyBorder="1" applyAlignment="1"/>
    <xf numFmtId="0" fontId="6" fillId="0" borderId="0" xfId="0" applyFont="1" applyAlignment="1"/>
    <xf numFmtId="9" fontId="2" fillId="0" borderId="0" xfId="2" applyFont="1"/>
    <xf numFmtId="11" fontId="9" fillId="4" borderId="3" xfId="0" applyNumberFormat="1" applyFont="1" applyFill="1" applyBorder="1" applyAlignment="1"/>
    <xf numFmtId="164" fontId="9" fillId="4" borderId="4" xfId="1" applyNumberFormat="1" applyFont="1" applyFill="1" applyBorder="1" applyAlignment="1">
      <alignment horizontal="right"/>
    </xf>
    <xf numFmtId="165" fontId="9" fillId="4" borderId="4" xfId="2" applyNumberFormat="1" applyFont="1" applyFill="1" applyBorder="1" applyAlignment="1">
      <alignment horizontal="right"/>
    </xf>
    <xf numFmtId="0" fontId="10" fillId="5" borderId="2" xfId="0" applyFont="1" applyFill="1" applyBorder="1"/>
    <xf numFmtId="164" fontId="10" fillId="2" borderId="6" xfId="0" applyNumberFormat="1" applyFont="1" applyFill="1" applyBorder="1" applyAlignment="1">
      <alignment horizontal="right"/>
    </xf>
    <xf numFmtId="165" fontId="10" fillId="2" borderId="6" xfId="2" applyNumberFormat="1" applyFont="1" applyFill="1" applyBorder="1" applyAlignment="1">
      <alignment horizontal="right"/>
    </xf>
    <xf numFmtId="0" fontId="10" fillId="5" borderId="5" xfId="0" applyFont="1" applyFill="1" applyBorder="1"/>
    <xf numFmtId="11" fontId="11" fillId="3" borderId="1" xfId="0" applyNumberFormat="1" applyFont="1" applyFill="1" applyBorder="1" applyAlignment="1"/>
    <xf numFmtId="11" fontId="12" fillId="4" borderId="3" xfId="0" applyNumberFormat="1" applyFont="1" applyFill="1" applyBorder="1" applyAlignment="1"/>
    <xf numFmtId="164" fontId="12" fillId="4" borderId="4" xfId="1" applyNumberFormat="1" applyFont="1" applyFill="1" applyBorder="1" applyAlignment="1">
      <alignment horizontal="right"/>
    </xf>
    <xf numFmtId="9" fontId="12" fillId="4" borderId="4" xfId="2" applyFont="1" applyFill="1" applyBorder="1" applyAlignment="1">
      <alignment horizontal="right"/>
    </xf>
    <xf numFmtId="11" fontId="9" fillId="4" borderId="0" xfId="0" applyNumberFormat="1" applyFont="1" applyFill="1"/>
    <xf numFmtId="164" fontId="9" fillId="4" borderId="0" xfId="1" applyNumberFormat="1" applyFont="1" applyFill="1" applyBorder="1" applyAlignment="1"/>
    <xf numFmtId="0" fontId="10" fillId="5" borderId="0" xfId="0" applyFont="1" applyFill="1"/>
    <xf numFmtId="164" fontId="10" fillId="2" borderId="0" xfId="0" applyNumberFormat="1" applyFont="1" applyFill="1" applyAlignment="1"/>
    <xf numFmtId="11" fontId="9" fillId="4" borderId="3" xfId="0" applyNumberFormat="1" applyFont="1" applyFill="1" applyBorder="1"/>
    <xf numFmtId="164" fontId="12" fillId="4" borderId="4" xfId="1" applyNumberFormat="1" applyFont="1" applyFill="1" applyBorder="1" applyAlignment="1"/>
    <xf numFmtId="11" fontId="11" fillId="3" borderId="0" xfId="0" applyNumberFormat="1" applyFont="1" applyFill="1" applyAlignment="1"/>
    <xf numFmtId="9" fontId="12" fillId="4" borderId="4" xfId="2" applyFont="1" applyFill="1" applyBorder="1" applyAlignment="1"/>
    <xf numFmtId="9" fontId="9" fillId="4" borderId="0" xfId="2" applyFont="1" applyFill="1" applyBorder="1" applyAlignment="1"/>
    <xf numFmtId="9" fontId="10" fillId="2" borderId="0" xfId="2" applyFont="1" applyFill="1" applyAlignment="1"/>
    <xf numFmtId="11" fontId="13" fillId="3" borderId="1" xfId="0" applyNumberFormat="1" applyFont="1" applyFill="1" applyBorder="1" applyAlignment="1"/>
    <xf numFmtId="11" fontId="11" fillId="3" borderId="7" xfId="0" applyNumberFormat="1" applyFont="1" applyFill="1" applyBorder="1" applyAlignment="1">
      <alignment horizontal="center"/>
    </xf>
    <xf numFmtId="11" fontId="11" fillId="3" borderId="0" xfId="0" applyNumberFormat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0F7"/>
      <color rgb="FF45A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Struktura prihoda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13998250218725"/>
          <c:y val="0.22461207160595051"/>
          <c:w val="0.76249455022135615"/>
          <c:h val="0.670939887002454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E-B408-4628-AD0B-9889751EB760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A0-B408-4628-AD0B-9889751EB760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A1-B408-4628-AD0B-9889751EB760}"/>
              </c:ext>
            </c:extLst>
          </c:dPt>
          <c:dLbls>
            <c:dLbl>
              <c:idx val="0"/>
              <c:layout>
                <c:manualLayout>
                  <c:x val="3.5372355211451274E-2"/>
                  <c:y val="-1.3851387966091313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E-B408-4628-AD0B-9889751EB760}"/>
                </c:ext>
              </c:extLst>
            </c:dLbl>
            <c:dLbl>
              <c:idx val="1"/>
              <c:layout>
                <c:manualLayout>
                  <c:x val="6.0548430610053341E-2"/>
                  <c:y val="-2.3313400905677012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0-B408-4628-AD0B-9889751EB760}"/>
                </c:ext>
              </c:extLst>
            </c:dLbl>
            <c:dLbl>
              <c:idx val="2"/>
              <c:layout>
                <c:manualLayout>
                  <c:x val="0.13632200657192092"/>
                  <c:y val="-9.8957670686137585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1-B408-4628-AD0B-9889751EB760}"/>
                </c:ext>
              </c:extLst>
            </c:dLbl>
            <c:dLbl>
              <c:idx val="3"/>
              <c:layout>
                <c:manualLayout>
                  <c:x val="7.7215243579502393E-2"/>
                  <c:y val="6.139658934015653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B-B408-4628-AD0B-9889751EB760}"/>
                </c:ext>
              </c:extLst>
            </c:dLbl>
            <c:dLbl>
              <c:idx val="4"/>
              <c:layout>
                <c:manualLayout>
                  <c:x val="6.5197170475641761E-2"/>
                  <c:y val="-9.741587179651324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9-B408-4628-AD0B-9889751EB760}"/>
                </c:ext>
              </c:extLst>
            </c:dLbl>
            <c:dLbl>
              <c:idx val="5"/>
              <c:layout>
                <c:manualLayout>
                  <c:x val="2.8594001000711033E-2"/>
                  <c:y val="3.4773368768759179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2-B408-4628-AD0B-9889751EB760}"/>
                </c:ext>
              </c:extLst>
            </c:dLbl>
            <c:dLbl>
              <c:idx val="6"/>
              <c:layout>
                <c:manualLayout>
                  <c:x val="1.7832846145067988E-2"/>
                  <c:y val="2.196572376388308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A3-B408-4628-AD0B-9889751EB760}"/>
                </c:ext>
              </c:extLst>
            </c:dLbl>
            <c:dLbl>
              <c:idx val="7"/>
              <c:layout>
                <c:manualLayout>
                  <c:x val="-2.3401861556603083E-2"/>
                  <c:y val="3.089761894664412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C-B408-4628-AD0B-9889751EB760}"/>
                </c:ext>
              </c:extLst>
            </c:dLbl>
            <c:dLbl>
              <c:idx val="8"/>
              <c:layout>
                <c:manualLayout>
                  <c:x val="-7.5097510804460491E-2"/>
                  <c:y val="-3.4913084248669991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D-B408-4628-AD0B-9889751EB760}"/>
                </c:ext>
              </c:extLst>
            </c:dLbl>
            <c:dLbl>
              <c:idx val="9"/>
              <c:layout>
                <c:manualLayout>
                  <c:x val="-5.0813150864503144E-2"/>
                  <c:y val="-1.717817140002926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A-B408-4628-AD0B-9889751EB760}"/>
                </c:ext>
              </c:extLst>
            </c:dLbl>
            <c:dLbl>
              <c:idx val="10"/>
              <c:layout>
                <c:manualLayout>
                  <c:x val="-3.2220115462155856E-2"/>
                  <c:y val="-4.042018311445361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9F-B408-4628-AD0B-9889751EB760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solidFill>
                    <a:schemeClr val="lt1">
                      <a:alpha val="90000"/>
                    </a:schemeClr>
                  </a:solidFill>
                  <a:ln w="12700" cap="flat" cmpd="sng" algn="ctr">
                    <a:solidFill>
                      <a:schemeClr val="accent1"/>
                    </a:solidFill>
                    <a:round/>
                  </a:ln>
                </c15:spPr>
              </c:ext>
            </c:extLst>
          </c:dLbls>
          <c:cat>
            <c:strRef>
              <c:f>(Prihodi!$A$4,Prihodi!$A$10,Prihodi!$A$16)</c:f>
              <c:strCache>
                <c:ptCount val="3"/>
                <c:pt idx="0">
                  <c:v>Prihodi</c:v>
                </c:pt>
                <c:pt idx="1">
                  <c:v>Štednja i ulaganja</c:v>
                </c:pt>
                <c:pt idx="2">
                  <c:v>Nebitne stavke</c:v>
                </c:pt>
              </c:strCache>
            </c:strRef>
          </c:cat>
          <c:val>
            <c:numRef>
              <c:f>(Prihodi!$B$4,Prihodi!$B$10,Prihodi!$B$16)</c:f>
              <c:numCache>
                <c:formatCode>#,##0.00\ "€"</c:formatCode>
                <c:ptCount val="3"/>
                <c:pt idx="0">
                  <c:v>0</c:v>
                </c:pt>
                <c:pt idx="1">
                  <c:v>15025.23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B408-4628-AD0B-9889751EB76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struktura</a:t>
            </a:r>
            <a:r>
              <a:rPr lang="sk-SK" baseline="0"/>
              <a:t> troškova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13998250218725"/>
          <c:y val="0.22461207160595051"/>
          <c:w val="0.76249455022135615"/>
          <c:h val="0.670939887002454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A82-4380-A9C2-2115AD0954A0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A82-4380-A9C2-2115AD0954A0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A82-4380-A9C2-2115AD0954A0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A82-4380-A9C2-2115AD0954A0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A82-4380-A9C2-2115AD0954A0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A82-4380-A9C2-2115AD0954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A82-4380-A9C2-2115AD0954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A82-4380-A9C2-2115AD0954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A82-4380-A9C2-2115AD0954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A82-4380-A9C2-2115AD0954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A82-4380-A9C2-2115AD0954A0}"/>
              </c:ext>
            </c:extLst>
          </c:dPt>
          <c:dLbls>
            <c:dLbl>
              <c:idx val="0"/>
              <c:layout>
                <c:manualLayout>
                  <c:x val="-1.8510959541428559E-2"/>
                  <c:y val="-4.97580306949961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1-BA82-4380-A9C2-2115AD0954A0}"/>
                </c:ext>
              </c:extLst>
            </c:dLbl>
            <c:dLbl>
              <c:idx val="1"/>
              <c:layout>
                <c:manualLayout>
                  <c:x val="6.0548430610053341E-2"/>
                  <c:y val="-2.3313400905677012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3-BA82-4380-A9C2-2115AD0954A0}"/>
                </c:ext>
              </c:extLst>
            </c:dLbl>
            <c:dLbl>
              <c:idx val="2"/>
              <c:layout>
                <c:manualLayout>
                  <c:x val="0.10287719051840914"/>
                  <c:y val="6.191751838919596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5-BA82-4380-A9C2-2115AD0954A0}"/>
                </c:ext>
              </c:extLst>
            </c:dLbl>
            <c:dLbl>
              <c:idx val="3"/>
              <c:layout>
                <c:manualLayout>
                  <c:x val="7.7215243579502393E-2"/>
                  <c:y val="6.139658934015653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7-BA82-4380-A9C2-2115AD0954A0}"/>
                </c:ext>
              </c:extLst>
            </c:dLbl>
            <c:dLbl>
              <c:idx val="4"/>
              <c:layout>
                <c:manualLayout>
                  <c:x val="6.5197170475641761E-2"/>
                  <c:y val="-9.741587179651324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9-BA82-4380-A9C2-2115AD0954A0}"/>
                </c:ext>
              </c:extLst>
            </c:dLbl>
            <c:dLbl>
              <c:idx val="5"/>
              <c:layout>
                <c:manualLayout>
                  <c:x val="2.8594001000711033E-2"/>
                  <c:y val="3.4773368768759179E-3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B-BA82-4380-A9C2-2115AD0954A0}"/>
                </c:ext>
              </c:extLst>
            </c:dLbl>
            <c:dLbl>
              <c:idx val="6"/>
              <c:layout>
                <c:manualLayout>
                  <c:x val="1.7832846145067988E-2"/>
                  <c:y val="2.1965723763883085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D-BA82-4380-A9C2-2115AD0954A0}"/>
                </c:ext>
              </c:extLst>
            </c:dLbl>
            <c:dLbl>
              <c:idx val="7"/>
              <c:layout>
                <c:manualLayout>
                  <c:x val="-2.3401861556603083E-2"/>
                  <c:y val="3.089761894664412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0F-BA82-4380-A9C2-2115AD0954A0}"/>
                </c:ext>
              </c:extLst>
            </c:dLbl>
            <c:dLbl>
              <c:idx val="8"/>
              <c:layout>
                <c:manualLayout>
                  <c:x val="-7.5097510804460491E-2"/>
                  <c:y val="-3.4913084248669991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1-BA82-4380-A9C2-2115AD0954A0}"/>
                </c:ext>
              </c:extLst>
            </c:dLbl>
            <c:dLbl>
              <c:idx val="9"/>
              <c:layout>
                <c:manualLayout>
                  <c:x val="-5.0813150864503144E-2"/>
                  <c:y val="-1.717817140002926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3-BA82-4380-A9C2-2115AD0954A0}"/>
                </c:ext>
              </c:extLst>
            </c:dLbl>
            <c:dLbl>
              <c:idx val="10"/>
              <c:layout>
                <c:manualLayout>
                  <c:x val="-3.2220115462155856E-2"/>
                  <c:y val="-4.0420183114453619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solidFill>
                      <a:schemeClr val="lt1">
                        <a:alpha val="90000"/>
                      </a:schemeClr>
                    </a:solidFill>
                    <a:ln w="12700" cap="flat" cmpd="sng" algn="ctr">
                      <a:solidFill>
                        <a:schemeClr val="accent1"/>
                      </a:solidFill>
                      <a:round/>
                    </a:ln>
                  </c15:spPr>
                </c:ext>
                <c:ext xmlns:c16="http://schemas.microsoft.com/office/drawing/2014/chart" uri="{C3380CC4-5D6E-409C-BE32-E72D297353CC}">
                  <c16:uniqueId val="{00000015-BA82-4380-A9C2-2115AD0954A0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solidFill>
                    <a:schemeClr val="lt1">
                      <a:alpha val="90000"/>
                    </a:schemeClr>
                  </a:solidFill>
                  <a:ln w="12700" cap="flat" cmpd="sng" algn="ctr">
                    <a:solidFill>
                      <a:schemeClr val="accent1"/>
                    </a:solidFill>
                    <a:round/>
                  </a:ln>
                </c15:spPr>
              </c:ext>
            </c:extLst>
          </c:dLbls>
          <c:cat>
            <c:strRef>
              <c:f>(Rashodi!$A$4,Rashodi!$A$11,Rashodi!$A$14,Rashodi!$A$20,Rashodi!$A$27,Rashodi!$A$31,Rashodi!$A$38,Rashodi!$A$46,Rashodi!$A$58,Rashodi!$A$64,Rashodi!$A$70)</c:f>
              <c:strCache>
                <c:ptCount val="11"/>
                <c:pt idx="0">
                  <c:v>Automobil i prijevoz</c:v>
                </c:pt>
                <c:pt idx="1">
                  <c:v>Ostali rashodi</c:v>
                </c:pt>
                <c:pt idx="2">
                  <c:v>Djeca</c:v>
                </c:pt>
                <c:pt idx="3">
                  <c:v>Domaćinstvo</c:v>
                </c:pt>
                <c:pt idx="4">
                  <c:v>Poslovanje</c:v>
                </c:pt>
                <c:pt idx="5">
                  <c:v>Svakodnevni troškovi</c:v>
                </c:pt>
                <c:pt idx="6">
                  <c:v>Osobni</c:v>
                </c:pt>
                <c:pt idx="7">
                  <c:v>Plaćanja</c:v>
                </c:pt>
                <c:pt idx="8">
                  <c:v>Zabava</c:v>
                </c:pt>
                <c:pt idx="9">
                  <c:v>Štednja i ulaganja</c:v>
                </c:pt>
                <c:pt idx="10">
                  <c:v>Nebitne stavke</c:v>
                </c:pt>
              </c:strCache>
            </c:strRef>
          </c:cat>
          <c:val>
            <c:numRef>
              <c:f>(Rashodi!$B$4,Rashodi!$B$11,Rashodi!$B$14,Rashodi!$B$20,Rashodi!$B$27,Rashodi!$B$31,Rashodi!$B$38,Rashodi!$B$46,Rashodi!$B$58,Rashodi!$B$64,Rashodi!$B$70)</c:f>
              <c:numCache>
                <c:formatCode>#,##0.00\ "€"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82-4380-A9C2-2115AD0954A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816795" cy="275655"/>
    <xdr:pic>
      <xdr:nvPicPr>
        <xdr:cNvPr id="2" name="Obrázok 1">
          <a:extLst>
            <a:ext uri="{FF2B5EF4-FFF2-40B4-BE49-F238E27FC236}">
              <a16:creationId xmlns:a16="http://schemas.microsoft.com/office/drawing/2014/main" id="{BB29B0E8-4DBA-40C6-8F72-158A61B9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460" y="47625"/>
          <a:ext cx="816795" cy="2756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47625</xdr:rowOff>
    </xdr:from>
    <xdr:to>
      <xdr:col>2</xdr:col>
      <xdr:colOff>218625</xdr:colOff>
      <xdr:row>0</xdr:row>
      <xdr:rowOff>323280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639CAD9-3885-4393-B0BF-7D25187F0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0" y="47625"/>
          <a:ext cx="816795" cy="275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</xdr:row>
      <xdr:rowOff>91440</xdr:rowOff>
    </xdr:from>
    <xdr:to>
      <xdr:col>12</xdr:col>
      <xdr:colOff>175260</xdr:colOff>
      <xdr:row>25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62B7595-186A-4323-BCA2-26B0609E8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</xdr:colOff>
      <xdr:row>28</xdr:row>
      <xdr:rowOff>7620</xdr:rowOff>
    </xdr:from>
    <xdr:to>
      <xdr:col>12</xdr:col>
      <xdr:colOff>160020</xdr:colOff>
      <xdr:row>51</xdr:row>
      <xdr:rowOff>45720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536F0F9-1E41-4EE8-8D7D-A73B49BC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7399-FEC8-4737-AAF4-87B0DC7F6F5D}">
  <dimension ref="A1:C73"/>
  <sheetViews>
    <sheetView topLeftCell="A37" workbookViewId="0">
      <selection activeCell="A47" sqref="A47"/>
    </sheetView>
  </sheetViews>
  <sheetFormatPr defaultColWidth="8.88671875" defaultRowHeight="13.8"/>
  <cols>
    <col min="1" max="1" width="61.5546875" style="2" bestFit="1" customWidth="1"/>
    <col min="2" max="2" width="20.6640625" style="5" customWidth="1"/>
    <col min="3" max="3" width="9.33203125" style="14" bestFit="1" customWidth="1"/>
    <col min="4" max="16384" width="8.88671875" style="2"/>
  </cols>
  <sheetData>
    <row r="1" spans="1:3" ht="30" thickBot="1">
      <c r="A1" s="22" t="s">
        <v>17</v>
      </c>
      <c r="B1" s="37"/>
      <c r="C1" s="37"/>
    </row>
    <row r="2" spans="1:3" ht="24.6" customHeight="1" thickBot="1">
      <c r="A2" s="23" t="s">
        <v>1</v>
      </c>
      <c r="B2" s="24">
        <f>SUM(B4+B11+B14+B20+B27+B31+B38+B46+B58+B64+B70)</f>
        <v>36</v>
      </c>
      <c r="C2" s="25">
        <f>SUM(C4,C14,C20,,C11,C27,C31,C38,C46,C58,C64,C70)</f>
        <v>1</v>
      </c>
    </row>
    <row r="3" spans="1:3" ht="12" customHeight="1" thickBot="1">
      <c r="A3" s="3"/>
      <c r="B3" s="4"/>
    </row>
    <row r="4" spans="1:3" ht="22.35" customHeight="1" thickBot="1">
      <c r="A4" s="15" t="s">
        <v>18</v>
      </c>
      <c r="B4" s="16">
        <f>SUM(B5:B10)</f>
        <v>3</v>
      </c>
      <c r="C4" s="17">
        <f>B4/$B$2</f>
        <v>8.3333333333333329E-2</v>
      </c>
    </row>
    <row r="5" spans="1:3" ht="17.100000000000001" customHeight="1">
      <c r="A5" s="18" t="s">
        <v>19</v>
      </c>
      <c r="B5" s="19">
        <v>0</v>
      </c>
      <c r="C5" s="20">
        <f t="shared" ref="C5:C68" si="0">B5/$B$2</f>
        <v>0</v>
      </c>
    </row>
    <row r="6" spans="1:3" ht="17.100000000000001" customHeight="1">
      <c r="A6" s="21" t="s">
        <v>20</v>
      </c>
      <c r="B6" s="19">
        <v>3</v>
      </c>
      <c r="C6" s="20">
        <f t="shared" si="0"/>
        <v>8.3333333333333329E-2</v>
      </c>
    </row>
    <row r="7" spans="1:3" ht="17.100000000000001" customHeight="1">
      <c r="A7" s="21" t="s">
        <v>21</v>
      </c>
      <c r="B7" s="19">
        <v>0</v>
      </c>
      <c r="C7" s="20">
        <f t="shared" si="0"/>
        <v>0</v>
      </c>
    </row>
    <row r="8" spans="1:3" ht="17.100000000000001" customHeight="1">
      <c r="A8" s="21" t="s">
        <v>22</v>
      </c>
      <c r="B8" s="19">
        <v>0</v>
      </c>
      <c r="C8" s="20">
        <f t="shared" si="0"/>
        <v>0</v>
      </c>
    </row>
    <row r="9" spans="1:3" ht="17.100000000000001" customHeight="1">
      <c r="A9" s="21" t="s">
        <v>23</v>
      </c>
      <c r="B9" s="19">
        <v>0</v>
      </c>
      <c r="C9" s="20">
        <f t="shared" si="0"/>
        <v>0</v>
      </c>
    </row>
    <row r="10" spans="1:3" ht="17.100000000000001" customHeight="1" thickBot="1">
      <c r="A10" s="21" t="s">
        <v>24</v>
      </c>
      <c r="B10" s="19">
        <v>0</v>
      </c>
      <c r="C10" s="20">
        <f t="shared" si="0"/>
        <v>0</v>
      </c>
    </row>
    <row r="11" spans="1:3" s="6" customFormat="1" ht="22.35" customHeight="1" thickBot="1">
      <c r="A11" s="15" t="s">
        <v>25</v>
      </c>
      <c r="B11" s="16">
        <f>SUM(B12:B13)</f>
        <v>1</v>
      </c>
      <c r="C11" s="17">
        <f t="shared" si="0"/>
        <v>2.7777777777777776E-2</v>
      </c>
    </row>
    <row r="12" spans="1:3" ht="17.100000000000001" customHeight="1">
      <c r="A12" s="18" t="s">
        <v>26</v>
      </c>
      <c r="B12" s="19">
        <v>1</v>
      </c>
      <c r="C12" s="20">
        <f t="shared" si="0"/>
        <v>2.7777777777777776E-2</v>
      </c>
    </row>
    <row r="13" spans="1:3" ht="17.100000000000001" customHeight="1" thickBot="1">
      <c r="A13" s="21" t="s">
        <v>27</v>
      </c>
      <c r="B13" s="19">
        <v>0</v>
      </c>
      <c r="C13" s="20">
        <f t="shared" si="0"/>
        <v>0</v>
      </c>
    </row>
    <row r="14" spans="1:3" s="6" customFormat="1" ht="22.35" customHeight="1" thickBot="1">
      <c r="A14" s="15" t="s">
        <v>28</v>
      </c>
      <c r="B14" s="16">
        <f>SUM(B15:B19)</f>
        <v>2</v>
      </c>
      <c r="C14" s="17">
        <f t="shared" si="0"/>
        <v>5.5555555555555552E-2</v>
      </c>
    </row>
    <row r="15" spans="1:3" ht="17.100000000000001" customHeight="1">
      <c r="A15" s="18" t="s">
        <v>29</v>
      </c>
      <c r="B15" s="19">
        <v>2</v>
      </c>
      <c r="C15" s="20">
        <f t="shared" si="0"/>
        <v>5.5555555555555552E-2</v>
      </c>
    </row>
    <row r="16" spans="1:3" ht="17.100000000000001" customHeight="1" thickBot="1">
      <c r="A16" s="21" t="s">
        <v>30</v>
      </c>
      <c r="B16" s="19">
        <v>0</v>
      </c>
      <c r="C16" s="20">
        <f t="shared" si="0"/>
        <v>0</v>
      </c>
    </row>
    <row r="17" spans="1:3" ht="17.100000000000001" customHeight="1">
      <c r="A17" s="18" t="s">
        <v>31</v>
      </c>
      <c r="B17" s="19">
        <v>0</v>
      </c>
      <c r="C17" s="20">
        <f t="shared" si="0"/>
        <v>0</v>
      </c>
    </row>
    <row r="18" spans="1:3" ht="17.100000000000001" customHeight="1" thickBot="1">
      <c r="A18" s="21" t="s">
        <v>32</v>
      </c>
      <c r="B18" s="19">
        <v>0</v>
      </c>
      <c r="C18" s="20">
        <f t="shared" si="0"/>
        <v>0</v>
      </c>
    </row>
    <row r="19" spans="1:3" ht="17.100000000000001" customHeight="1" thickBot="1">
      <c r="A19" s="18" t="s">
        <v>33</v>
      </c>
      <c r="B19" s="19">
        <v>0</v>
      </c>
      <c r="C19" s="20">
        <f t="shared" si="0"/>
        <v>0</v>
      </c>
    </row>
    <row r="20" spans="1:3" s="6" customFormat="1" ht="22.35" customHeight="1" thickBot="1">
      <c r="A20" s="15" t="s">
        <v>34</v>
      </c>
      <c r="B20" s="16">
        <f>SUM(B21:B26)</f>
        <v>5</v>
      </c>
      <c r="C20" s="17">
        <f t="shared" si="0"/>
        <v>0.1388888888888889</v>
      </c>
    </row>
    <row r="21" spans="1:3" ht="17.100000000000001" customHeight="1">
      <c r="A21" s="18" t="s">
        <v>35</v>
      </c>
      <c r="B21" s="19">
        <v>0</v>
      </c>
      <c r="C21" s="20">
        <f t="shared" si="0"/>
        <v>0</v>
      </c>
    </row>
    <row r="22" spans="1:3" ht="17.100000000000001" customHeight="1" thickBot="1">
      <c r="A22" s="21" t="s">
        <v>36</v>
      </c>
      <c r="B22" s="19">
        <v>5</v>
      </c>
      <c r="C22" s="20">
        <f t="shared" si="0"/>
        <v>0.1388888888888889</v>
      </c>
    </row>
    <row r="23" spans="1:3" ht="17.100000000000001" customHeight="1">
      <c r="A23" s="18" t="s">
        <v>37</v>
      </c>
      <c r="B23" s="19">
        <v>0</v>
      </c>
      <c r="C23" s="20">
        <f t="shared" si="0"/>
        <v>0</v>
      </c>
    </row>
    <row r="24" spans="1:3" ht="17.100000000000001" customHeight="1" thickBot="1">
      <c r="A24" s="21" t="s">
        <v>38</v>
      </c>
      <c r="B24" s="19">
        <v>0</v>
      </c>
      <c r="C24" s="20">
        <f t="shared" si="0"/>
        <v>0</v>
      </c>
    </row>
    <row r="25" spans="1:3" ht="17.100000000000001" customHeight="1" thickBot="1">
      <c r="A25" s="18" t="s">
        <v>39</v>
      </c>
      <c r="B25" s="19">
        <v>0</v>
      </c>
      <c r="C25" s="20">
        <f t="shared" si="0"/>
        <v>0</v>
      </c>
    </row>
    <row r="26" spans="1:3" ht="17.100000000000001" customHeight="1" thickBot="1">
      <c r="A26" s="18" t="s">
        <v>40</v>
      </c>
      <c r="B26" s="19">
        <v>0</v>
      </c>
      <c r="C26" s="20">
        <f t="shared" si="0"/>
        <v>0</v>
      </c>
    </row>
    <row r="27" spans="1:3" s="6" customFormat="1" ht="22.35" customHeight="1" thickBot="1">
      <c r="A27" s="15" t="s">
        <v>41</v>
      </c>
      <c r="B27" s="16">
        <f>SUM(B28:B30)</f>
        <v>5</v>
      </c>
      <c r="C27" s="17">
        <f t="shared" si="0"/>
        <v>0.1388888888888889</v>
      </c>
    </row>
    <row r="28" spans="1:3" ht="17.100000000000001" customHeight="1">
      <c r="A28" s="18" t="s">
        <v>42</v>
      </c>
      <c r="B28" s="19">
        <v>0</v>
      </c>
      <c r="C28" s="20">
        <f t="shared" si="0"/>
        <v>0</v>
      </c>
    </row>
    <row r="29" spans="1:3" ht="17.100000000000001" customHeight="1" thickBot="1">
      <c r="A29" s="21" t="s">
        <v>43</v>
      </c>
      <c r="B29" s="19">
        <v>5</v>
      </c>
      <c r="C29" s="20">
        <f t="shared" si="0"/>
        <v>0.1388888888888889</v>
      </c>
    </row>
    <row r="30" spans="1:3" ht="17.100000000000001" customHeight="1" thickBot="1">
      <c r="A30" s="18" t="s">
        <v>44</v>
      </c>
      <c r="B30" s="19">
        <v>0</v>
      </c>
      <c r="C30" s="20">
        <f t="shared" si="0"/>
        <v>0</v>
      </c>
    </row>
    <row r="31" spans="1:3" s="6" customFormat="1" ht="22.35" customHeight="1" thickBot="1">
      <c r="A31" s="15" t="s">
        <v>45</v>
      </c>
      <c r="B31" s="16">
        <f>SUM(B32:B37)</f>
        <v>2</v>
      </c>
      <c r="C31" s="17">
        <f t="shared" si="0"/>
        <v>5.5555555555555552E-2</v>
      </c>
    </row>
    <row r="32" spans="1:3" ht="17.100000000000001" customHeight="1">
      <c r="A32" s="18" t="s">
        <v>46</v>
      </c>
      <c r="B32" s="19">
        <v>0</v>
      </c>
      <c r="C32" s="20">
        <f t="shared" si="0"/>
        <v>0</v>
      </c>
    </row>
    <row r="33" spans="1:3" ht="17.100000000000001" customHeight="1" thickBot="1">
      <c r="A33" s="21" t="s">
        <v>47</v>
      </c>
      <c r="B33" s="19">
        <v>2</v>
      </c>
      <c r="C33" s="20">
        <f t="shared" si="0"/>
        <v>5.5555555555555552E-2</v>
      </c>
    </row>
    <row r="34" spans="1:3" ht="17.100000000000001" customHeight="1" thickBot="1">
      <c r="A34" s="18" t="s">
        <v>48</v>
      </c>
      <c r="B34" s="19">
        <v>0</v>
      </c>
      <c r="C34" s="20">
        <f t="shared" si="0"/>
        <v>0</v>
      </c>
    </row>
    <row r="35" spans="1:3" ht="17.100000000000001" customHeight="1">
      <c r="A35" s="18" t="s">
        <v>49</v>
      </c>
      <c r="B35" s="19">
        <v>0</v>
      </c>
      <c r="C35" s="20">
        <f t="shared" si="0"/>
        <v>0</v>
      </c>
    </row>
    <row r="36" spans="1:3" ht="17.100000000000001" customHeight="1" thickBot="1">
      <c r="A36" s="21" t="s">
        <v>50</v>
      </c>
      <c r="B36" s="19">
        <v>0</v>
      </c>
      <c r="C36" s="20">
        <f t="shared" si="0"/>
        <v>0</v>
      </c>
    </row>
    <row r="37" spans="1:3" ht="17.100000000000001" customHeight="1" thickBot="1">
      <c r="A37" s="18" t="s">
        <v>51</v>
      </c>
      <c r="B37" s="19">
        <v>0</v>
      </c>
      <c r="C37" s="20">
        <f t="shared" si="0"/>
        <v>0</v>
      </c>
    </row>
    <row r="38" spans="1:3" s="6" customFormat="1" ht="22.35" customHeight="1" thickBot="1">
      <c r="A38" s="15" t="s">
        <v>52</v>
      </c>
      <c r="B38" s="16">
        <f>SUM(B39:B45)</f>
        <v>3</v>
      </c>
      <c r="C38" s="17">
        <f t="shared" si="0"/>
        <v>8.3333333333333329E-2</v>
      </c>
    </row>
    <row r="39" spans="1:3" ht="17.100000000000001" customHeight="1">
      <c r="A39" s="18" t="s">
        <v>53</v>
      </c>
      <c r="B39" s="19">
        <v>0</v>
      </c>
      <c r="C39" s="20">
        <f t="shared" si="0"/>
        <v>0</v>
      </c>
    </row>
    <row r="40" spans="1:3" ht="17.100000000000001" customHeight="1" thickBot="1">
      <c r="A40" s="21" t="s">
        <v>54</v>
      </c>
      <c r="B40" s="19">
        <v>0</v>
      </c>
      <c r="C40" s="20">
        <f t="shared" si="0"/>
        <v>0</v>
      </c>
    </row>
    <row r="41" spans="1:3" ht="17.100000000000001" customHeight="1" thickBot="1">
      <c r="A41" s="18" t="s">
        <v>55</v>
      </c>
      <c r="B41" s="19">
        <v>3</v>
      </c>
      <c r="C41" s="20">
        <f t="shared" si="0"/>
        <v>8.3333333333333329E-2</v>
      </c>
    </row>
    <row r="42" spans="1:3" ht="17.100000000000001" customHeight="1">
      <c r="A42" s="18" t="s">
        <v>56</v>
      </c>
      <c r="B42" s="19">
        <v>0</v>
      </c>
      <c r="C42" s="20">
        <f t="shared" si="0"/>
        <v>0</v>
      </c>
    </row>
    <row r="43" spans="1:3" ht="17.100000000000001" customHeight="1" thickBot="1">
      <c r="A43" s="21" t="s">
        <v>57</v>
      </c>
      <c r="B43" s="19">
        <v>0</v>
      </c>
      <c r="C43" s="20">
        <f t="shared" si="0"/>
        <v>0</v>
      </c>
    </row>
    <row r="44" spans="1:3" ht="17.100000000000001" customHeight="1" thickBot="1">
      <c r="A44" s="18" t="s">
        <v>59</v>
      </c>
      <c r="B44" s="19">
        <v>0</v>
      </c>
      <c r="C44" s="20">
        <f t="shared" si="0"/>
        <v>0</v>
      </c>
    </row>
    <row r="45" spans="1:3" ht="17.100000000000001" customHeight="1" thickBot="1">
      <c r="A45" s="18" t="s">
        <v>58</v>
      </c>
      <c r="B45" s="19">
        <v>0</v>
      </c>
      <c r="C45" s="20">
        <f t="shared" si="0"/>
        <v>0</v>
      </c>
    </row>
    <row r="46" spans="1:3" s="6" customFormat="1" ht="22.35" customHeight="1" thickBot="1">
      <c r="A46" s="15" t="s">
        <v>85</v>
      </c>
      <c r="B46" s="16">
        <f>SUM(B47:B57)</f>
        <v>2</v>
      </c>
      <c r="C46" s="17">
        <f t="shared" si="0"/>
        <v>5.5555555555555552E-2</v>
      </c>
    </row>
    <row r="47" spans="1:3" ht="17.100000000000001" customHeight="1">
      <c r="A47" s="18" t="s">
        <v>60</v>
      </c>
      <c r="B47" s="19">
        <v>0</v>
      </c>
      <c r="C47" s="20">
        <f t="shared" si="0"/>
        <v>0</v>
      </c>
    </row>
    <row r="48" spans="1:3" ht="17.100000000000001" customHeight="1" thickBot="1">
      <c r="A48" s="21" t="s">
        <v>61</v>
      </c>
      <c r="B48" s="19">
        <v>2</v>
      </c>
      <c r="C48" s="20">
        <f t="shared" si="0"/>
        <v>5.5555555555555552E-2</v>
      </c>
    </row>
    <row r="49" spans="1:3" ht="17.100000000000001" customHeight="1" thickBot="1">
      <c r="A49" s="18" t="s">
        <v>62</v>
      </c>
      <c r="B49" s="19">
        <v>0</v>
      </c>
      <c r="C49" s="20">
        <f t="shared" si="0"/>
        <v>0</v>
      </c>
    </row>
    <row r="50" spans="1:3" ht="17.100000000000001" customHeight="1">
      <c r="A50" s="18" t="s">
        <v>63</v>
      </c>
      <c r="B50" s="19">
        <v>0</v>
      </c>
      <c r="C50" s="20">
        <f t="shared" si="0"/>
        <v>0</v>
      </c>
    </row>
    <row r="51" spans="1:3" ht="17.100000000000001" customHeight="1" thickBot="1">
      <c r="A51" s="21" t="s">
        <v>64</v>
      </c>
      <c r="B51" s="19">
        <v>0</v>
      </c>
      <c r="C51" s="20">
        <f t="shared" si="0"/>
        <v>0</v>
      </c>
    </row>
    <row r="52" spans="1:3" ht="17.100000000000001" customHeight="1" thickBot="1">
      <c r="A52" s="18" t="s">
        <v>65</v>
      </c>
      <c r="B52" s="19">
        <v>0</v>
      </c>
      <c r="C52" s="20">
        <f t="shared" si="0"/>
        <v>0</v>
      </c>
    </row>
    <row r="53" spans="1:3" ht="17.100000000000001" customHeight="1" thickBot="1">
      <c r="A53" s="18" t="s">
        <v>66</v>
      </c>
      <c r="B53" s="19">
        <v>0</v>
      </c>
      <c r="C53" s="20">
        <f t="shared" si="0"/>
        <v>0</v>
      </c>
    </row>
    <row r="54" spans="1:3" ht="17.100000000000001" customHeight="1">
      <c r="A54" s="18" t="s">
        <v>67</v>
      </c>
      <c r="B54" s="19">
        <v>0</v>
      </c>
      <c r="C54" s="20">
        <f t="shared" si="0"/>
        <v>0</v>
      </c>
    </row>
    <row r="55" spans="1:3" ht="17.100000000000001" customHeight="1" thickBot="1">
      <c r="A55" s="21" t="s">
        <v>68</v>
      </c>
      <c r="B55" s="19">
        <v>0</v>
      </c>
      <c r="C55" s="20">
        <f t="shared" si="0"/>
        <v>0</v>
      </c>
    </row>
    <row r="56" spans="1:3" ht="17.100000000000001" customHeight="1" thickBot="1">
      <c r="A56" s="18" t="s">
        <v>69</v>
      </c>
      <c r="B56" s="19">
        <v>0</v>
      </c>
      <c r="C56" s="20">
        <f t="shared" si="0"/>
        <v>0</v>
      </c>
    </row>
    <row r="57" spans="1:3" ht="17.100000000000001" customHeight="1" thickBot="1">
      <c r="A57" s="18" t="s">
        <v>70</v>
      </c>
      <c r="B57" s="19">
        <v>0</v>
      </c>
      <c r="C57" s="20">
        <f t="shared" si="0"/>
        <v>0</v>
      </c>
    </row>
    <row r="58" spans="1:3" s="6" customFormat="1" ht="22.35" customHeight="1" thickBot="1">
      <c r="A58" s="15" t="s">
        <v>71</v>
      </c>
      <c r="B58" s="16">
        <f>SUM(B59:B63)</f>
        <v>5</v>
      </c>
      <c r="C58" s="17">
        <f t="shared" si="0"/>
        <v>0.1388888888888889</v>
      </c>
    </row>
    <row r="59" spans="1:3" ht="17.100000000000001" customHeight="1">
      <c r="A59" s="18" t="s">
        <v>72</v>
      </c>
      <c r="B59" s="19">
        <v>0</v>
      </c>
      <c r="C59" s="20">
        <f t="shared" si="0"/>
        <v>0</v>
      </c>
    </row>
    <row r="60" spans="1:3" ht="17.100000000000001" customHeight="1" thickBot="1">
      <c r="A60" s="21" t="s">
        <v>73</v>
      </c>
      <c r="B60" s="19">
        <v>5</v>
      </c>
      <c r="C60" s="20">
        <f t="shared" si="0"/>
        <v>0.1388888888888889</v>
      </c>
    </row>
    <row r="61" spans="1:3" ht="17.100000000000001" customHeight="1" thickBot="1">
      <c r="A61" s="18" t="s">
        <v>74</v>
      </c>
      <c r="B61" s="19">
        <v>0</v>
      </c>
      <c r="C61" s="20">
        <f t="shared" si="0"/>
        <v>0</v>
      </c>
    </row>
    <row r="62" spans="1:3" ht="17.100000000000001" customHeight="1">
      <c r="A62" s="18" t="s">
        <v>75</v>
      </c>
      <c r="B62" s="19">
        <v>0</v>
      </c>
      <c r="C62" s="20">
        <f t="shared" si="0"/>
        <v>0</v>
      </c>
    </row>
    <row r="63" spans="1:3" ht="17.100000000000001" customHeight="1" thickBot="1">
      <c r="A63" s="21" t="s">
        <v>76</v>
      </c>
      <c r="B63" s="19">
        <v>0</v>
      </c>
      <c r="C63" s="20">
        <f t="shared" si="0"/>
        <v>0</v>
      </c>
    </row>
    <row r="64" spans="1:3" s="6" customFormat="1" ht="22.35" customHeight="1" thickBot="1">
      <c r="A64" s="15" t="s">
        <v>2</v>
      </c>
      <c r="B64" s="16">
        <f>SUM(B65:B69)</f>
        <v>6</v>
      </c>
      <c r="C64" s="17">
        <f t="shared" si="0"/>
        <v>0.16666666666666666</v>
      </c>
    </row>
    <row r="65" spans="1:3" ht="17.100000000000001" customHeight="1">
      <c r="A65" s="18" t="s">
        <v>9</v>
      </c>
      <c r="B65" s="19">
        <v>6</v>
      </c>
      <c r="C65" s="20">
        <f t="shared" si="0"/>
        <v>0.16666666666666666</v>
      </c>
    </row>
    <row r="66" spans="1:3" ht="17.100000000000001" customHeight="1" thickBot="1">
      <c r="A66" s="21" t="s">
        <v>77</v>
      </c>
      <c r="B66" s="19">
        <v>0</v>
      </c>
      <c r="C66" s="20">
        <f t="shared" si="0"/>
        <v>0</v>
      </c>
    </row>
    <row r="67" spans="1:3" ht="17.100000000000001" customHeight="1" thickBot="1">
      <c r="A67" s="18" t="s">
        <v>10</v>
      </c>
      <c r="B67" s="19">
        <v>0</v>
      </c>
      <c r="C67" s="20">
        <f t="shared" si="0"/>
        <v>0</v>
      </c>
    </row>
    <row r="68" spans="1:3" ht="17.100000000000001" customHeight="1">
      <c r="A68" s="18" t="s">
        <v>11</v>
      </c>
      <c r="B68" s="19">
        <v>0</v>
      </c>
      <c r="C68" s="20">
        <f t="shared" si="0"/>
        <v>0</v>
      </c>
    </row>
    <row r="69" spans="1:3" ht="17.100000000000001" customHeight="1" thickBot="1">
      <c r="A69" s="21" t="s">
        <v>12</v>
      </c>
      <c r="B69" s="19">
        <v>0</v>
      </c>
      <c r="C69" s="20">
        <f t="shared" ref="C69:C73" si="1">B69/$B$2</f>
        <v>0</v>
      </c>
    </row>
    <row r="70" spans="1:3" s="6" customFormat="1" ht="22.35" customHeight="1" thickBot="1">
      <c r="A70" s="15" t="s">
        <v>16</v>
      </c>
      <c r="B70" s="16">
        <f>SUM(B71:B73)</f>
        <v>2</v>
      </c>
      <c r="C70" s="17">
        <f t="shared" si="1"/>
        <v>5.5555555555555552E-2</v>
      </c>
    </row>
    <row r="71" spans="1:3" ht="17.100000000000001" customHeight="1">
      <c r="A71" s="18" t="s">
        <v>13</v>
      </c>
      <c r="B71" s="19">
        <v>0</v>
      </c>
      <c r="C71" s="20">
        <f t="shared" si="1"/>
        <v>0</v>
      </c>
    </row>
    <row r="72" spans="1:3" ht="17.100000000000001" customHeight="1" thickBot="1">
      <c r="A72" s="21" t="s">
        <v>14</v>
      </c>
      <c r="B72" s="19">
        <v>0</v>
      </c>
      <c r="C72" s="20">
        <f t="shared" si="1"/>
        <v>0</v>
      </c>
    </row>
    <row r="73" spans="1:3" ht="17.100000000000001" customHeight="1">
      <c r="A73" s="18" t="s">
        <v>15</v>
      </c>
      <c r="B73" s="19">
        <v>2</v>
      </c>
      <c r="C73" s="20">
        <f t="shared" si="1"/>
        <v>5.5555555555555552E-2</v>
      </c>
    </row>
  </sheetData>
  <mergeCells count="1">
    <mergeCell ref="B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workbookViewId="0">
      <selection activeCell="B12" sqref="B12"/>
    </sheetView>
  </sheetViews>
  <sheetFormatPr defaultColWidth="8.88671875" defaultRowHeight="14.4"/>
  <cols>
    <col min="1" max="1" width="61.5546875" bestFit="1" customWidth="1"/>
    <col min="2" max="2" width="22.109375" style="1" bestFit="1" customWidth="1"/>
    <col min="3" max="3" width="9.33203125" bestFit="1" customWidth="1"/>
    <col min="4" max="4" width="48.6640625" customWidth="1"/>
    <col min="5" max="5" width="15.33203125" customWidth="1"/>
  </cols>
  <sheetData>
    <row r="1" spans="1:3" s="1" customFormat="1" ht="30" thickBot="1">
      <c r="A1" s="32" t="s">
        <v>0</v>
      </c>
      <c r="B1" s="38"/>
      <c r="C1" s="38"/>
    </row>
    <row r="2" spans="1:3" ht="21.6" thickBot="1">
      <c r="A2" s="23" t="s">
        <v>1</v>
      </c>
      <c r="B2" s="31">
        <f>SUM(B4,B10,B16)</f>
        <v>15025.23</v>
      </c>
      <c r="C2" s="33">
        <f>SUM(C4,C10,C16)</f>
        <v>1</v>
      </c>
    </row>
    <row r="3" spans="1:3" ht="15" thickBot="1">
      <c r="A3" s="3"/>
      <c r="B3" s="12"/>
    </row>
    <row r="4" spans="1:3" s="10" customFormat="1" ht="22.35" customHeight="1">
      <c r="A4" s="26" t="s">
        <v>8</v>
      </c>
      <c r="B4" s="27">
        <f>SUM(B5:B9)</f>
        <v>0</v>
      </c>
      <c r="C4" s="34">
        <f>B4/$B$2</f>
        <v>0</v>
      </c>
    </row>
    <row r="5" spans="1:3" s="7" customFormat="1" ht="17.100000000000001" customHeight="1">
      <c r="A5" s="28" t="s">
        <v>3</v>
      </c>
      <c r="B5" s="29">
        <v>0</v>
      </c>
      <c r="C5" s="35">
        <f t="shared" ref="C5:C19" si="0">B5/$B$2</f>
        <v>0</v>
      </c>
    </row>
    <row r="6" spans="1:3" s="7" customFormat="1" ht="17.100000000000001" customHeight="1">
      <c r="A6" s="28" t="s">
        <v>4</v>
      </c>
      <c r="B6" s="29">
        <v>0</v>
      </c>
      <c r="C6" s="35">
        <f t="shared" si="0"/>
        <v>0</v>
      </c>
    </row>
    <row r="7" spans="1:3" s="7" customFormat="1" ht="17.100000000000001" customHeight="1">
      <c r="A7" s="28" t="s">
        <v>5</v>
      </c>
      <c r="B7" s="29">
        <v>0</v>
      </c>
      <c r="C7" s="35">
        <f t="shared" si="0"/>
        <v>0</v>
      </c>
    </row>
    <row r="8" spans="1:3" s="7" customFormat="1" ht="17.100000000000001" customHeight="1">
      <c r="A8" s="28" t="s">
        <v>6</v>
      </c>
      <c r="B8" s="29">
        <v>0</v>
      </c>
      <c r="C8" s="35">
        <f t="shared" si="0"/>
        <v>0</v>
      </c>
    </row>
    <row r="9" spans="1:3" s="7" customFormat="1" ht="17.100000000000001" customHeight="1" thickBot="1">
      <c r="A9" s="28" t="s">
        <v>7</v>
      </c>
      <c r="B9" s="29">
        <v>0</v>
      </c>
      <c r="C9" s="35">
        <f t="shared" si="0"/>
        <v>0</v>
      </c>
    </row>
    <row r="10" spans="1:3" s="10" customFormat="1" ht="22.35" customHeight="1" thickBot="1">
      <c r="A10" s="30" t="s">
        <v>2</v>
      </c>
      <c r="B10" s="27">
        <v>15025.23</v>
      </c>
      <c r="C10" s="34">
        <f t="shared" si="0"/>
        <v>1</v>
      </c>
    </row>
    <row r="11" spans="1:3" s="7" customFormat="1" ht="17.100000000000001" customHeight="1">
      <c r="A11" s="18" t="s">
        <v>9</v>
      </c>
      <c r="B11" s="29">
        <v>0</v>
      </c>
      <c r="C11" s="35">
        <f t="shared" si="0"/>
        <v>0</v>
      </c>
    </row>
    <row r="12" spans="1:3" s="7" customFormat="1" ht="17.100000000000001" customHeight="1" thickBot="1">
      <c r="A12" s="21" t="s">
        <v>77</v>
      </c>
      <c r="B12" s="29">
        <v>0</v>
      </c>
      <c r="C12" s="35">
        <f t="shared" si="0"/>
        <v>0</v>
      </c>
    </row>
    <row r="13" spans="1:3" s="8" customFormat="1" ht="17.100000000000001" customHeight="1" thickBot="1">
      <c r="A13" s="18" t="s">
        <v>10</v>
      </c>
      <c r="B13" s="29">
        <v>0</v>
      </c>
      <c r="C13" s="35">
        <f t="shared" si="0"/>
        <v>0</v>
      </c>
    </row>
    <row r="14" spans="1:3" s="7" customFormat="1" ht="17.100000000000001" customHeight="1">
      <c r="A14" s="18" t="s">
        <v>11</v>
      </c>
      <c r="B14" s="29">
        <v>0</v>
      </c>
      <c r="C14" s="35">
        <f t="shared" si="0"/>
        <v>0</v>
      </c>
    </row>
    <row r="15" spans="1:3" s="7" customFormat="1" ht="17.100000000000001" customHeight="1" thickBot="1">
      <c r="A15" s="21" t="s">
        <v>12</v>
      </c>
      <c r="B15" s="29">
        <v>0</v>
      </c>
      <c r="C15" s="35">
        <f t="shared" si="0"/>
        <v>0</v>
      </c>
    </row>
    <row r="16" spans="1:3" s="11" customFormat="1" ht="22.35" customHeight="1" thickBot="1">
      <c r="A16" s="15" t="s">
        <v>16</v>
      </c>
      <c r="B16" s="27">
        <f>SUM(B17:B19)</f>
        <v>0</v>
      </c>
      <c r="C16" s="34">
        <f t="shared" si="0"/>
        <v>0</v>
      </c>
    </row>
    <row r="17" spans="1:3" s="7" customFormat="1" ht="17.100000000000001" customHeight="1">
      <c r="A17" s="18" t="s">
        <v>13</v>
      </c>
      <c r="B17" s="29">
        <v>0</v>
      </c>
      <c r="C17" s="35">
        <f t="shared" si="0"/>
        <v>0</v>
      </c>
    </row>
    <row r="18" spans="1:3" s="9" customFormat="1" ht="17.100000000000001" customHeight="1" thickBot="1">
      <c r="A18" s="21" t="s">
        <v>14</v>
      </c>
      <c r="B18" s="29">
        <v>0</v>
      </c>
      <c r="C18" s="35">
        <f t="shared" si="0"/>
        <v>0</v>
      </c>
    </row>
    <row r="19" spans="1:3" s="7" customFormat="1" ht="17.100000000000001" customHeight="1">
      <c r="A19" s="18" t="s">
        <v>15</v>
      </c>
      <c r="B19" s="29">
        <v>0</v>
      </c>
      <c r="C19" s="35">
        <f t="shared" si="0"/>
        <v>0</v>
      </c>
    </row>
    <row r="20" spans="1:3" s="7" customFormat="1" ht="17.100000000000001" customHeight="1">
      <c r="B20" s="13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DC25-4BCF-4F0D-8909-72F511D102EC}">
  <dimension ref="A1:G1"/>
  <sheetViews>
    <sheetView topLeftCell="A553" workbookViewId="0">
      <selection activeCell="A3" sqref="A3"/>
    </sheetView>
  </sheetViews>
  <sheetFormatPr defaultColWidth="8.88671875" defaultRowHeight="14.4"/>
  <cols>
    <col min="1" max="2" width="8.44140625" bestFit="1" customWidth="1"/>
    <col min="3" max="3" width="26.109375" bestFit="1" customWidth="1"/>
    <col min="4" max="4" width="23.109375" bestFit="1" customWidth="1"/>
    <col min="5" max="5" width="12.6640625" bestFit="1" customWidth="1"/>
    <col min="6" max="6" width="15.6640625" bestFit="1" customWidth="1"/>
    <col min="7" max="7" width="20.109375" bestFit="1" customWidth="1"/>
  </cols>
  <sheetData>
    <row r="1" spans="1:7" ht="16.8" thickBot="1">
      <c r="A1" s="36" t="s">
        <v>78</v>
      </c>
      <c r="B1" s="36" t="s">
        <v>79</v>
      </c>
      <c r="C1" s="36" t="s">
        <v>82</v>
      </c>
      <c r="D1" s="36" t="s">
        <v>84</v>
      </c>
      <c r="E1" s="36" t="s">
        <v>81</v>
      </c>
      <c r="F1" s="36" t="s">
        <v>80</v>
      </c>
      <c r="G1" s="36" t="s">
        <v>83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90096-D69A-4466-AB47-30A0E21F2A54}">
          <x14:formula1>
            <xm:f>Rashodi!$A$4:$A$73</xm:f>
          </x14:formula1>
          <xm:sqref>F2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6D33-1204-4E8F-B6C9-6EFA1453D749}">
  <dimension ref="A1"/>
  <sheetViews>
    <sheetView tabSelected="1" topLeftCell="A25" workbookViewId="0">
      <selection activeCell="G28" sqref="G28"/>
    </sheetView>
  </sheetViews>
  <sheetFormatPr defaultColWidth="8.88671875" defaultRowHeight="14.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88FA07CE7394AA11AC608982F756E" ma:contentTypeVersion="12" ma:contentTypeDescription="Create a new document." ma:contentTypeScope="" ma:versionID="8fe91ad741c0388a910adc4e7a0753d6">
  <xsd:schema xmlns:xsd="http://www.w3.org/2001/XMLSchema" xmlns:xs="http://www.w3.org/2001/XMLSchema" xmlns:p="http://schemas.microsoft.com/office/2006/metadata/properties" xmlns:ns2="c8541bfb-4358-4357-9600-75eceb527593" xmlns:ns3="d60d7152-b5f5-4fa3-bc2b-343224f0e8db" targetNamespace="http://schemas.microsoft.com/office/2006/metadata/properties" ma:root="true" ma:fieldsID="e7869d63743e8dab874a57e736b30ae7" ns2:_="" ns3:_="">
    <xsd:import namespace="c8541bfb-4358-4357-9600-75eceb527593"/>
    <xsd:import namespace="d60d7152-b5f5-4fa3-bc2b-343224f0e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41bfb-4358-4357-9600-75eceb527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d7152-b5f5-4fa3-bc2b-343224f0e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011A99-EF3D-40E4-9ECF-BA160B788F74}"/>
</file>

<file path=customXml/itemProps2.xml><?xml version="1.0" encoding="utf-8"?>
<ds:datastoreItem xmlns:ds="http://schemas.openxmlformats.org/officeDocument/2006/customXml" ds:itemID="{92C9F493-7C8E-44DF-9464-2A70F369D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84367-0F56-48B3-B9CC-F3356A921753}">
  <ds:schemaRefs>
    <ds:schemaRef ds:uri="http://schemas.microsoft.com/office/2006/metadata/properties"/>
    <ds:schemaRef ds:uri="http://schemas.microsoft.com/office/infopath/2007/PartnerControls"/>
    <ds:schemaRef ds:uri="33a603c8-256c-4dbb-8738-64cc249814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Rashodi</vt:lpstr>
      <vt:lpstr>Prihodi</vt:lpstr>
      <vt:lpstr>Stavke</vt:lpstr>
      <vt:lpstr>Grafikoni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</dc:creator>
  <cp:keywords/>
  <dc:description/>
  <cp:lastModifiedBy>Tamara Vrhovec Sekac</cp:lastModifiedBy>
  <cp:revision/>
  <dcterms:created xsi:type="dcterms:W3CDTF">2019-11-12T12:41:45Z</dcterms:created>
  <dcterms:modified xsi:type="dcterms:W3CDTF">2020-04-27T09:14:40Z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0x010100CC588FA07CE7394AA11AC608982F756E</vt:lpwstr>
  </property>
</Properties>
</file>